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0460" windowHeight="11700" tabRatio="601"/>
  </bookViews>
  <sheets>
    <sheet name="ЦДГ Славейче" sheetId="29" r:id="rId1"/>
  </sheets>
  <calcPr calcId="125725"/>
</workbook>
</file>

<file path=xl/calcChain.xml><?xml version="1.0" encoding="utf-8"?>
<calcChain xmlns="http://schemas.openxmlformats.org/spreadsheetml/2006/main">
  <c r="A77" i="29"/>
  <c r="A78"/>
  <c r="A79" s="1"/>
  <c r="D63"/>
  <c r="D62"/>
  <c r="A62"/>
  <c r="A63" s="1"/>
  <c r="D61"/>
  <c r="A61"/>
  <c r="D60"/>
  <c r="D58"/>
  <c r="D44"/>
  <c r="F44" s="1"/>
  <c r="D43"/>
  <c r="F43" s="1"/>
  <c r="A43"/>
  <c r="A44" s="1"/>
  <c r="A60" s="1"/>
  <c r="D42"/>
  <c r="F42"/>
  <c r="A42"/>
  <c r="D41"/>
  <c r="F41" s="1"/>
  <c r="A41"/>
  <c r="F40"/>
  <c r="D39"/>
  <c r="F39" s="1"/>
  <c r="A80" l="1"/>
  <c r="A83"/>
  <c r="A84" s="1"/>
  <c r="A85" s="1"/>
</calcChain>
</file>

<file path=xl/sharedStrings.xml><?xml version="1.0" encoding="utf-8"?>
<sst xmlns="http://schemas.openxmlformats.org/spreadsheetml/2006/main" count="135" uniqueCount="79">
  <si>
    <t>№</t>
  </si>
  <si>
    <t>бр.</t>
  </si>
  <si>
    <t>м2</t>
  </si>
  <si>
    <t>м</t>
  </si>
  <si>
    <t>м3</t>
  </si>
  <si>
    <t>Коли-чество</t>
  </si>
  <si>
    <t>Наименование на СМР</t>
  </si>
  <si>
    <t>Eд. м-ка</t>
  </si>
  <si>
    <t>Стойност</t>
  </si>
  <si>
    <t>Един.</t>
  </si>
  <si>
    <t>Обща</t>
  </si>
  <si>
    <t>Част: АРХИТЕКТУРА</t>
  </si>
  <si>
    <t>ВЪЗЛОЖИТЕЛ: ОБЩИНА ЛЯСКОВЕЦ</t>
  </si>
  <si>
    <t>ОБЕКТ:</t>
  </si>
  <si>
    <t>Доставка и полагане вибропресовани бетонови бордюри 8/16/50 върху уплътнена земна основа</t>
  </si>
  <si>
    <t>КОЛИЧЕСТВЕНО-СТОЙНОСТНА СМЕТКА</t>
  </si>
  <si>
    <t>ПОДОБЕКТ:</t>
  </si>
  <si>
    <t>Оборудване на пощадки</t>
  </si>
  <si>
    <t>Демонтаж на съществуващи съоръжения</t>
  </si>
  <si>
    <t>Доставка и монтаж на Детска пейка със седалка и облегалка 150см - с декорации</t>
  </si>
  <si>
    <t xml:space="preserve">Доставка и монтаж на Кошчета за отпадъци за детски площадки и детски кътове, с декорации </t>
  </si>
  <si>
    <t>Общо оборудване на площадки:</t>
  </si>
  <si>
    <t xml:space="preserve">Настилка детски площадки </t>
  </si>
  <si>
    <t>Изваждане на съществуващи бордюри площадки</t>
  </si>
  <si>
    <t xml:space="preserve">Тънък изкоп до 0.5 м ръчно в з.п. с прехвърляне на 3 м хоризонтално - за бордюри </t>
  </si>
  <si>
    <t>Доставка и полагане вибропресовани бетонови бордюри 8/16/50 върху подложен бетон на уплътнена земна основа</t>
  </si>
  <si>
    <t>Доставка и монтаж заварена арм. мрежа ф8 20/20 см</t>
  </si>
  <si>
    <t>Доставка и полагане на армиран бетон В20 (C16/20) с циментови добавки за водоплътност и мразоустойчивост за бетонова настилка със средна дебелина 10 см, загладена и подравнена машинно</t>
  </si>
  <si>
    <t xml:space="preserve">Доставка и монтаж на синтетична ударопоглъщаща настилка с дебелина 30 мм от каучукови плочи 40/40см цветни, на двукомпонентна лепилна смес </t>
  </si>
  <si>
    <t xml:space="preserve">Доставка и монтаж на синтетична ударопоглъщаща настилка с дебелина 20 мм от каучукови плочи 40/40см цветни, на двукомпонентна лепилна смес </t>
  </si>
  <si>
    <t xml:space="preserve">Доставка и полагане основа от уплътнена трошенокаменна фракция - сипица (минералбетон) под настилка </t>
  </si>
  <si>
    <t>Направа  настилка унипаваж - плочи от вибропресован бетон с деб. 6 см (тип вълна или екв.)</t>
  </si>
  <si>
    <t>Общо настилка детски площадки:</t>
  </si>
  <si>
    <t>Вариант 2 -  алеи с плочи</t>
  </si>
  <si>
    <t>демонтаж бетонови плочки с почистване и сортиране</t>
  </si>
  <si>
    <t>изваждане на съществуващи бордюри</t>
  </si>
  <si>
    <t>Тънък в з.п. ръчно за почистване и подравняване под демонтирани бетонни плочи и изкоп за бордюри</t>
  </si>
  <si>
    <t>Доставка и полагане основа от уплътнена трошенокаменна фракция - сипица (минералбетон) под настилка бетонни плочи</t>
  </si>
  <si>
    <t>Направа  настилка плочи от вибропресован бетон с използване на 30% от демонтираните</t>
  </si>
  <si>
    <t>Натоварване и извозване на строителни отпадъци до депо на 20 км, вкл. такса</t>
  </si>
  <si>
    <t>ДДС 20%</t>
  </si>
  <si>
    <t>Ремонт и благоустрояване на площадки _x000D_за игра на открито в ДГ Пчелица" , ДГ "Радост" и ДГ "Славейче" гр. Лясковец"</t>
  </si>
  <si>
    <t>Доставка и монтаж на Игра "Морски шах"</t>
  </si>
  <si>
    <t>Настилки по алеи - унипаваж и бетонови плочи</t>
  </si>
  <si>
    <t>Демонтаж на бетонови плочки и сортиране</t>
  </si>
  <si>
    <t>Изваждане на съществуващи бордюри алеи</t>
  </si>
  <si>
    <t>Общо настилка по алеи:</t>
  </si>
  <si>
    <t>Вариант 4 -  алеи с плочи</t>
  </si>
  <si>
    <t>Ремонт и благоустрояване на площадки за _x000D_
игра на открито в ДГ Славейче" гр. Лясковец"</t>
  </si>
  <si>
    <t>Демонтаж на 4 бр. метални пясъчници 1/2м</t>
  </si>
  <si>
    <t xml:space="preserve">Ремонт на детски пейки със сенник метални - почистване стари бои, пребоядисване, нов покрив метални керемиди </t>
  </si>
  <si>
    <t>Доставка и монтаж на правоъгълен пясъчник с дървена конструкция и седалки за игра на открито с размери 2/1м</t>
  </si>
  <si>
    <t xml:space="preserve">Ремонт основа на пясъчници - изгребване на пясъка и подложните слоеве, доставка на пласт от 10 см чакъл с фракция по-голяма от 8 мм, полагане на геотекстил, доставка и полагане на промит и дезинфекциран пясък фракция от 0,2 до 2мм (без глинести частици) с номинимална дебелина на слоя 30см </t>
  </si>
  <si>
    <t>Доставка и монтаж на Комбинирано съоръжение - тематично, с декорации на тема гората. Възрастова група: 1-6 г. Видове игри: катерене, пързаляне, балансиране, колективни игри, тематични игри</t>
  </si>
  <si>
    <t>Доставка и монтаж на Детска игра “Телефон”</t>
  </si>
  <si>
    <t>Доставка и монтаж на Комбинирано съоръжение с детска къщичка с пързалка от 125 см, стълба с парапети, люлка и комбинирано спортно съоръжение</t>
  </si>
  <si>
    <t>Доставка и монтаж на Детски влак, състоящ се от локомотив и вагон с допълнителни модули за игра: пързалка, въжен мост с тясна греда, стълба с парапет, тунел и катерушка</t>
  </si>
  <si>
    <t>Доставка и монтаж на Двойна люлка за детска площадка, със седалки за деца над 3 години, седалките са от полиетилен с  висока плътност</t>
  </si>
  <si>
    <t>Полагане на контактен грунд по стари настилки от бетонни плочи</t>
  </si>
  <si>
    <t>Тънък изкоп до 0.5 м ръчно в з.п. с прехвърляне на 3 м хоризонтално за почистване и подравняване основа под демонтирани бетонни плочи и изкоп за бордюри, включително разриване</t>
  </si>
  <si>
    <t>Доставка, полагане и уплътняване каменни фракции за основа под алеи</t>
  </si>
  <si>
    <t>Общо част Архитектура - ДГ "Славейче":</t>
  </si>
  <si>
    <t>Всичко СМР - ДГ "Славейче":</t>
  </si>
  <si>
    <t>Част: ПАРКОУСТРОЙСТВО</t>
  </si>
  <si>
    <t>Отсичане на средноразмерни дървета</t>
  </si>
  <si>
    <r>
      <t xml:space="preserve">Иглолистни дървета средноразмерни - </t>
    </r>
    <r>
      <rPr>
        <sz val="14.5"/>
        <color indexed="8"/>
        <rFont val="Arial Narrow"/>
        <family val="2"/>
        <charset val="204"/>
      </rPr>
      <t>Рicea excelsa (Обикновен смърч)</t>
    </r>
  </si>
  <si>
    <r>
      <t xml:space="preserve">Широколистни дървета средноразмерни - </t>
    </r>
    <r>
      <rPr>
        <sz val="14.5"/>
        <color indexed="8"/>
        <rFont val="Arial Narrow"/>
        <family val="2"/>
        <charset val="204"/>
      </rPr>
      <t>Prunus cerasifera (Джанка)</t>
    </r>
  </si>
  <si>
    <t>Маркиране на декоративни дървета чрез обозначавене на ствола с черно-жълта лента. Допълнително на видно място се поставя предупредителна табела с наименованието на вида и информация за опасностите</t>
  </si>
  <si>
    <t>Picea pungens (Сребрист смърч – бодливи листа)</t>
  </si>
  <si>
    <t>Рicea excelsa (Обикновен смърч – бодливи листа)</t>
  </si>
  <si>
    <t>Tilia grandifolia (Едролистна липа - алерген)</t>
  </si>
  <si>
    <t>Маркиране на декоративни дървета чрез обозначителни табели</t>
  </si>
  <si>
    <t xml:space="preserve">Juniperus virginiana (Виргинианска хвойна – видът е вреден при консумация)  </t>
  </si>
  <si>
    <t>Euonymus japonicus (Японски евонимус – отровно растение)</t>
  </si>
  <si>
    <t>Juniperus Sabina (Пълзяща хвойна – отровно растение)</t>
  </si>
  <si>
    <t>масив</t>
  </si>
  <si>
    <t>Общо част Паркоустройство - ДГ "Славейче":</t>
  </si>
  <si>
    <t>Предупредителна табела</t>
  </si>
  <si>
    <t>Образец № 3.3</t>
  </si>
</sst>
</file>

<file path=xl/styles.xml><?xml version="1.0" encoding="utf-8"?>
<styleSheet xmlns="http://schemas.openxmlformats.org/spreadsheetml/2006/main">
  <fonts count="12">
    <font>
      <sz val="11"/>
      <color indexed="8"/>
      <name val="Calibri"/>
      <family val="2"/>
      <charset val="204"/>
    </font>
    <font>
      <sz val="11"/>
      <color indexed="8"/>
      <name val="Arial Narrow"/>
      <family val="2"/>
      <charset val="204"/>
    </font>
    <font>
      <sz val="12"/>
      <color indexed="8"/>
      <name val="Arial Narrow"/>
      <family val="2"/>
      <charset val="204"/>
    </font>
    <font>
      <b/>
      <sz val="12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1"/>
      <color indexed="8"/>
      <name val="Arial Narrow"/>
      <family val="2"/>
      <charset val="204"/>
    </font>
    <font>
      <b/>
      <sz val="16"/>
      <color indexed="8"/>
      <name val="Arial Narrow"/>
      <family val="2"/>
      <charset val="204"/>
    </font>
    <font>
      <sz val="10"/>
      <name val="Arial"/>
      <family val="2"/>
      <charset val="204"/>
    </font>
    <font>
      <sz val="11"/>
      <name val="Arial Narrow"/>
      <family val="2"/>
      <charset val="204"/>
    </font>
    <font>
      <sz val="12"/>
      <name val="Arial Narrow"/>
      <family val="2"/>
      <charset val="204"/>
    </font>
    <font>
      <sz val="14.5"/>
      <color indexed="8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85">
    <xf numFmtId="0" fontId="0" fillId="0" borderId="0" xfId="0"/>
    <xf numFmtId="0" fontId="2" fillId="0" borderId="0" xfId="0" applyFont="1" applyFill="1" applyAlignment="1">
      <alignment horizontal="left" vertical="center"/>
    </xf>
    <xf numFmtId="0" fontId="1" fillId="0" borderId="0" xfId="0" applyFont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7" fillId="2" borderId="5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1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 applyProtection="1">
      <alignment vertical="justify" wrapText="1"/>
      <protection hidden="1"/>
    </xf>
    <xf numFmtId="0" fontId="10" fillId="3" borderId="1" xfId="0" applyFont="1" applyFill="1" applyBorder="1" applyAlignment="1" applyProtection="1">
      <alignment vertical="justify" wrapText="1"/>
      <protection hidden="1"/>
    </xf>
    <xf numFmtId="2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3" fillId="0" borderId="0" xfId="0" applyFont="1" applyFill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2">
    <cellStyle name="Normal_BQP-W03-Centr(1).park-Act 19" xfId="1"/>
    <cellStyle name="Нормален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9"/>
  <sheetViews>
    <sheetView tabSelected="1" workbookViewId="0">
      <selection sqref="A1:F1"/>
    </sheetView>
  </sheetViews>
  <sheetFormatPr defaultRowHeight="16.5"/>
  <cols>
    <col min="1" max="1" width="4.28515625" style="7" customWidth="1"/>
    <col min="2" max="2" width="51.5703125" style="7" customWidth="1"/>
    <col min="3" max="3" width="4.85546875" style="42" customWidth="1"/>
    <col min="4" max="4" width="7.7109375" style="42" customWidth="1"/>
    <col min="5" max="5" width="8" style="42" customWidth="1"/>
    <col min="6" max="6" width="8.5703125" style="42" customWidth="1"/>
    <col min="7" max="16384" width="9.140625" style="7"/>
  </cols>
  <sheetData>
    <row r="1" spans="1:6" s="1" customFormat="1">
      <c r="A1" s="77" t="s">
        <v>78</v>
      </c>
      <c r="B1" s="77"/>
      <c r="C1" s="77"/>
      <c r="D1" s="77"/>
      <c r="E1" s="77"/>
      <c r="F1" s="77"/>
    </row>
    <row r="2" spans="1:6" s="1" customFormat="1" ht="15.75">
      <c r="A2" s="3"/>
      <c r="C2" s="38"/>
      <c r="D2" s="38"/>
      <c r="E2" s="38"/>
      <c r="F2" s="38"/>
    </row>
    <row r="3" spans="1:6" s="1" customFormat="1" ht="15.75">
      <c r="A3" s="3"/>
      <c r="B3" s="3" t="s">
        <v>13</v>
      </c>
      <c r="C3" s="38"/>
      <c r="D3" s="38"/>
      <c r="E3" s="38"/>
      <c r="F3" s="38"/>
    </row>
    <row r="4" spans="1:6" s="4" customFormat="1" ht="33">
      <c r="B4" s="24" t="s">
        <v>41</v>
      </c>
      <c r="C4" s="48"/>
      <c r="D4" s="48"/>
      <c r="E4" s="48"/>
      <c r="F4" s="48"/>
    </row>
    <row r="5" spans="1:6" s="4" customFormat="1">
      <c r="B5" s="1" t="s">
        <v>16</v>
      </c>
      <c r="C5" s="48"/>
      <c r="D5" s="48"/>
      <c r="E5" s="48"/>
      <c r="F5" s="48"/>
    </row>
    <row r="6" spans="1:6" s="4" customFormat="1" ht="31.5">
      <c r="B6" s="60" t="s">
        <v>48</v>
      </c>
      <c r="C6" s="48"/>
      <c r="D6" s="48"/>
      <c r="E6" s="48"/>
      <c r="F6" s="48"/>
    </row>
    <row r="7" spans="1:6" s="1" customFormat="1" ht="15.75">
      <c r="A7" s="3"/>
      <c r="B7" s="3" t="s">
        <v>12</v>
      </c>
      <c r="C7" s="38"/>
      <c r="D7" s="38"/>
      <c r="E7" s="45"/>
      <c r="F7" s="45"/>
    </row>
    <row r="8" spans="1:6" s="1" customFormat="1" ht="35.25" customHeight="1">
      <c r="A8" s="82" t="s">
        <v>15</v>
      </c>
      <c r="B8" s="83"/>
      <c r="C8" s="83"/>
      <c r="D8" s="83"/>
      <c r="E8" s="83"/>
      <c r="F8" s="83"/>
    </row>
    <row r="9" spans="1:6" s="5" customFormat="1" ht="12.75">
      <c r="A9" s="78" t="s">
        <v>0</v>
      </c>
      <c r="B9" s="78" t="s">
        <v>6</v>
      </c>
      <c r="C9" s="80" t="s">
        <v>7</v>
      </c>
      <c r="D9" s="80" t="s">
        <v>5</v>
      </c>
      <c r="E9" s="84" t="s">
        <v>8</v>
      </c>
      <c r="F9" s="84"/>
    </row>
    <row r="10" spans="1:6" s="5" customFormat="1" ht="12.75">
      <c r="A10" s="79"/>
      <c r="B10" s="79"/>
      <c r="C10" s="81"/>
      <c r="D10" s="81"/>
      <c r="E10" s="46" t="s">
        <v>9</v>
      </c>
      <c r="F10" s="46" t="s">
        <v>10</v>
      </c>
    </row>
    <row r="11" spans="1:6" s="5" customFormat="1" ht="13.5" thickBot="1">
      <c r="A11" s="6">
        <v>1</v>
      </c>
      <c r="B11" s="6">
        <v>2</v>
      </c>
      <c r="C11" s="39">
        <v>3</v>
      </c>
      <c r="D11" s="39">
        <v>4</v>
      </c>
      <c r="E11" s="39">
        <v>5</v>
      </c>
      <c r="F11" s="39">
        <v>6</v>
      </c>
    </row>
    <row r="12" spans="1:6" s="1" customFormat="1" ht="21" thickTop="1">
      <c r="A12" s="12" t="s">
        <v>11</v>
      </c>
      <c r="B12" s="13"/>
      <c r="C12" s="40"/>
      <c r="D12" s="40"/>
      <c r="E12" s="40"/>
      <c r="F12" s="49"/>
    </row>
    <row r="13" spans="1:6" s="1" customFormat="1" ht="17.25" customHeight="1">
      <c r="A13" s="14"/>
      <c r="B13" s="14" t="s">
        <v>17</v>
      </c>
      <c r="C13" s="41"/>
      <c r="D13" s="41"/>
      <c r="E13" s="41"/>
      <c r="F13" s="41"/>
    </row>
    <row r="14" spans="1:6">
      <c r="A14" s="8">
        <v>1</v>
      </c>
      <c r="B14" s="9" t="s">
        <v>18</v>
      </c>
      <c r="C14" s="68" t="s">
        <v>1</v>
      </c>
      <c r="D14" s="61">
        <v>15</v>
      </c>
      <c r="E14" s="62"/>
      <c r="F14" s="33"/>
    </row>
    <row r="15" spans="1:6">
      <c r="A15" s="8">
        <v>2</v>
      </c>
      <c r="B15" s="9" t="s">
        <v>49</v>
      </c>
      <c r="C15" s="68" t="s">
        <v>1</v>
      </c>
      <c r="D15" s="62">
        <v>4</v>
      </c>
      <c r="E15" s="62"/>
      <c r="F15" s="33"/>
    </row>
    <row r="16" spans="1:6" ht="47.25">
      <c r="A16" s="8">
        <v>3</v>
      </c>
      <c r="B16" s="9" t="s">
        <v>50</v>
      </c>
      <c r="C16" s="68" t="s">
        <v>1</v>
      </c>
      <c r="D16" s="62">
        <v>2</v>
      </c>
      <c r="E16" s="62"/>
      <c r="F16" s="33"/>
    </row>
    <row r="17" spans="1:6" ht="49.5" customHeight="1">
      <c r="A17" s="8">
        <v>4</v>
      </c>
      <c r="B17" s="9" t="s">
        <v>51</v>
      </c>
      <c r="C17" s="68" t="s">
        <v>1</v>
      </c>
      <c r="D17" s="62">
        <v>4</v>
      </c>
      <c r="E17" s="62"/>
      <c r="F17" s="33"/>
    </row>
    <row r="18" spans="1:6" ht="94.5">
      <c r="A18" s="8">
        <v>5</v>
      </c>
      <c r="B18" s="9" t="s">
        <v>52</v>
      </c>
      <c r="C18" s="68" t="s">
        <v>1</v>
      </c>
      <c r="D18" s="57">
        <v>4</v>
      </c>
      <c r="E18" s="57"/>
      <c r="F18" s="33"/>
    </row>
    <row r="19" spans="1:6" s="28" customFormat="1" ht="63" customHeight="1">
      <c r="A19" s="8">
        <v>6</v>
      </c>
      <c r="B19" s="26" t="s">
        <v>53</v>
      </c>
      <c r="C19" s="73" t="s">
        <v>1</v>
      </c>
      <c r="D19" s="62">
        <v>1</v>
      </c>
      <c r="E19" s="62"/>
      <c r="F19" s="33"/>
    </row>
    <row r="20" spans="1:6">
      <c r="A20" s="8">
        <v>7</v>
      </c>
      <c r="B20" s="9" t="s">
        <v>54</v>
      </c>
      <c r="C20" s="68" t="s">
        <v>1</v>
      </c>
      <c r="D20" s="62">
        <v>1</v>
      </c>
      <c r="E20" s="62"/>
      <c r="F20" s="33"/>
    </row>
    <row r="21" spans="1:6" ht="47.25">
      <c r="A21" s="8">
        <v>8</v>
      </c>
      <c r="B21" s="9" t="s">
        <v>55</v>
      </c>
      <c r="C21" s="68" t="s">
        <v>1</v>
      </c>
      <c r="D21" s="62">
        <v>1</v>
      </c>
      <c r="E21" s="62"/>
      <c r="F21" s="33"/>
    </row>
    <row r="22" spans="1:6" ht="63">
      <c r="A22" s="8">
        <v>9</v>
      </c>
      <c r="B22" s="9" t="s">
        <v>56</v>
      </c>
      <c r="C22" s="68" t="s">
        <v>1</v>
      </c>
      <c r="D22" s="62">
        <v>1</v>
      </c>
      <c r="E22" s="62"/>
      <c r="F22" s="33"/>
    </row>
    <row r="23" spans="1:6" ht="47.25">
      <c r="A23" s="8">
        <v>10</v>
      </c>
      <c r="B23" s="9" t="s">
        <v>57</v>
      </c>
      <c r="C23" s="68" t="s">
        <v>1</v>
      </c>
      <c r="D23" s="62">
        <v>1</v>
      </c>
      <c r="E23" s="62"/>
      <c r="F23" s="33"/>
    </row>
    <row r="24" spans="1:6">
      <c r="A24" s="8">
        <v>11</v>
      </c>
      <c r="B24" s="15" t="s">
        <v>42</v>
      </c>
      <c r="C24" s="68" t="s">
        <v>1</v>
      </c>
      <c r="D24" s="62">
        <v>1</v>
      </c>
      <c r="E24" s="62"/>
      <c r="F24" s="33"/>
    </row>
    <row r="25" spans="1:6" ht="31.5">
      <c r="A25" s="8">
        <v>12</v>
      </c>
      <c r="B25" s="9" t="s">
        <v>19</v>
      </c>
      <c r="C25" s="68" t="s">
        <v>1</v>
      </c>
      <c r="D25" s="62">
        <v>1</v>
      </c>
      <c r="E25" s="62"/>
      <c r="F25" s="33"/>
    </row>
    <row r="26" spans="1:6" ht="31.5">
      <c r="A26" s="8">
        <v>13</v>
      </c>
      <c r="B26" s="9" t="s">
        <v>20</v>
      </c>
      <c r="C26" s="68" t="s">
        <v>1</v>
      </c>
      <c r="D26" s="62">
        <v>4</v>
      </c>
      <c r="E26" s="62"/>
      <c r="F26" s="33"/>
    </row>
    <row r="27" spans="1:6">
      <c r="A27" s="8"/>
      <c r="B27" s="16" t="s">
        <v>21</v>
      </c>
      <c r="C27" s="68"/>
      <c r="D27" s="57"/>
      <c r="E27" s="57"/>
      <c r="F27" s="36"/>
    </row>
    <row r="28" spans="1:6">
      <c r="A28" s="10"/>
      <c r="B28" s="17" t="s">
        <v>22</v>
      </c>
      <c r="C28" s="74"/>
      <c r="D28" s="58"/>
      <c r="E28" s="58"/>
      <c r="F28" s="36"/>
    </row>
    <row r="29" spans="1:6">
      <c r="A29" s="8">
        <v>14</v>
      </c>
      <c r="B29" s="9" t="s">
        <v>23</v>
      </c>
      <c r="C29" s="68" t="s">
        <v>3</v>
      </c>
      <c r="D29" s="59">
        <v>161.96</v>
      </c>
      <c r="E29" s="57"/>
      <c r="F29" s="37"/>
    </row>
    <row r="30" spans="1:6" ht="31.5">
      <c r="A30" s="8">
        <v>15</v>
      </c>
      <c r="B30" s="9" t="s">
        <v>24</v>
      </c>
      <c r="C30" s="68" t="s">
        <v>4</v>
      </c>
      <c r="D30" s="59">
        <v>6.48</v>
      </c>
      <c r="E30" s="57"/>
      <c r="F30" s="37"/>
    </row>
    <row r="31" spans="1:6" ht="49.5" customHeight="1">
      <c r="A31" s="8">
        <v>16</v>
      </c>
      <c r="B31" s="9" t="s">
        <v>25</v>
      </c>
      <c r="C31" s="68" t="s">
        <v>3</v>
      </c>
      <c r="D31" s="59">
        <v>160.46</v>
      </c>
      <c r="E31" s="57"/>
      <c r="F31" s="37"/>
    </row>
    <row r="32" spans="1:6" ht="31.5">
      <c r="A32" s="8">
        <v>17</v>
      </c>
      <c r="B32" s="9" t="s">
        <v>58</v>
      </c>
      <c r="C32" s="68" t="s">
        <v>2</v>
      </c>
      <c r="D32" s="56">
        <v>409.1</v>
      </c>
      <c r="E32" s="57"/>
      <c r="F32" s="37"/>
    </row>
    <row r="33" spans="1:6">
      <c r="A33" s="8">
        <v>18</v>
      </c>
      <c r="B33" s="9" t="s">
        <v>26</v>
      </c>
      <c r="C33" s="68" t="s">
        <v>2</v>
      </c>
      <c r="D33" s="56">
        <v>409.1</v>
      </c>
      <c r="E33" s="57"/>
      <c r="F33" s="37"/>
    </row>
    <row r="34" spans="1:6" ht="69" customHeight="1">
      <c r="A34" s="8">
        <v>19</v>
      </c>
      <c r="B34" s="9" t="s">
        <v>27</v>
      </c>
      <c r="C34" s="68" t="s">
        <v>4</v>
      </c>
      <c r="D34" s="59">
        <v>40.909999999999997</v>
      </c>
      <c r="E34" s="63"/>
      <c r="F34" s="37"/>
    </row>
    <row r="35" spans="1:6" ht="47.25">
      <c r="A35" s="8">
        <v>20</v>
      </c>
      <c r="B35" s="15" t="s">
        <v>28</v>
      </c>
      <c r="C35" s="69" t="s">
        <v>2</v>
      </c>
      <c r="D35" s="59">
        <v>148.91</v>
      </c>
      <c r="E35" s="62"/>
      <c r="F35" s="37"/>
    </row>
    <row r="36" spans="1:6" ht="47.25">
      <c r="A36" s="8">
        <v>21</v>
      </c>
      <c r="B36" s="15" t="s">
        <v>29</v>
      </c>
      <c r="C36" s="69" t="s">
        <v>2</v>
      </c>
      <c r="D36" s="56">
        <v>36</v>
      </c>
      <c r="E36" s="62"/>
      <c r="F36" s="37"/>
    </row>
    <row r="37" spans="1:6">
      <c r="A37" s="18"/>
      <c r="B37" s="19" t="s">
        <v>32</v>
      </c>
      <c r="C37" s="68"/>
      <c r="D37" s="57"/>
      <c r="E37" s="57"/>
      <c r="F37" s="36"/>
    </row>
    <row r="38" spans="1:6" hidden="1">
      <c r="A38" s="20"/>
      <c r="B38" s="21" t="s">
        <v>33</v>
      </c>
      <c r="C38" s="68"/>
      <c r="D38" s="57">
        <v>227.46</v>
      </c>
      <c r="E38" s="57"/>
      <c r="F38" s="37"/>
    </row>
    <row r="39" spans="1:6" hidden="1">
      <c r="A39" s="20"/>
      <c r="B39" s="22" t="s">
        <v>34</v>
      </c>
      <c r="C39" s="68" t="s">
        <v>2</v>
      </c>
      <c r="D39" s="57">
        <f>D38</f>
        <v>227.46</v>
      </c>
      <c r="E39" s="57">
        <v>2.5</v>
      </c>
      <c r="F39" s="37">
        <f t="shared" ref="F39:F44" si="0">ROUND(D39*E39,2)</f>
        <v>568.65</v>
      </c>
    </row>
    <row r="40" spans="1:6" hidden="1">
      <c r="A40" s="20"/>
      <c r="B40" s="22" t="s">
        <v>35</v>
      </c>
      <c r="C40" s="68" t="s">
        <v>3</v>
      </c>
      <c r="D40" s="57">
        <v>180</v>
      </c>
      <c r="E40" s="57">
        <v>3</v>
      </c>
      <c r="F40" s="37">
        <f t="shared" si="0"/>
        <v>540</v>
      </c>
    </row>
    <row r="41" spans="1:6" ht="31.5" hidden="1">
      <c r="A41" s="20" t="e">
        <f>#REF!+1</f>
        <v>#REF!</v>
      </c>
      <c r="B41" s="22" t="s">
        <v>36</v>
      </c>
      <c r="C41" s="68" t="s">
        <v>4</v>
      </c>
      <c r="D41" s="57">
        <f>D38*0.1+D40*0.2*0.2</f>
        <v>29.946000000000002</v>
      </c>
      <c r="E41" s="57">
        <v>18</v>
      </c>
      <c r="F41" s="37">
        <f t="shared" si="0"/>
        <v>539.03</v>
      </c>
    </row>
    <row r="42" spans="1:6" ht="31.5" hidden="1">
      <c r="A42" s="20" t="e">
        <f>#REF!+1</f>
        <v>#REF!</v>
      </c>
      <c r="B42" s="22" t="s">
        <v>14</v>
      </c>
      <c r="C42" s="68" t="s">
        <v>3</v>
      </c>
      <c r="D42" s="57">
        <f>D40</f>
        <v>180</v>
      </c>
      <c r="E42" s="57">
        <v>10</v>
      </c>
      <c r="F42" s="37">
        <f t="shared" si="0"/>
        <v>1800</v>
      </c>
    </row>
    <row r="43" spans="1:6" ht="45" hidden="1" customHeight="1">
      <c r="A43" s="20" t="e">
        <f>#REF!+1</f>
        <v>#REF!</v>
      </c>
      <c r="B43" s="22" t="s">
        <v>37</v>
      </c>
      <c r="C43" s="68" t="s">
        <v>4</v>
      </c>
      <c r="D43" s="57">
        <f>D38*0.05</f>
        <v>11.373000000000001</v>
      </c>
      <c r="E43" s="57">
        <v>23</v>
      </c>
      <c r="F43" s="37">
        <f t="shared" si="0"/>
        <v>261.58</v>
      </c>
    </row>
    <row r="44" spans="1:6" ht="31.5" hidden="1">
      <c r="A44" s="20" t="e">
        <f>A43+1</f>
        <v>#REF!</v>
      </c>
      <c r="B44" s="55" t="s">
        <v>38</v>
      </c>
      <c r="C44" s="68" t="s">
        <v>2</v>
      </c>
      <c r="D44" s="57">
        <f>D38</f>
        <v>227.46</v>
      </c>
      <c r="E44" s="57">
        <v>23</v>
      </c>
      <c r="F44" s="37">
        <f t="shared" si="0"/>
        <v>5231.58</v>
      </c>
    </row>
    <row r="45" spans="1:6" s="2" customFormat="1" hidden="1">
      <c r="A45" s="20"/>
      <c r="B45" s="22"/>
      <c r="C45" s="70"/>
      <c r="D45" s="57"/>
      <c r="E45" s="57"/>
      <c r="F45" s="37"/>
    </row>
    <row r="46" spans="1:6">
      <c r="A46" s="10"/>
      <c r="B46" s="17" t="s">
        <v>43</v>
      </c>
      <c r="C46" s="74"/>
      <c r="D46" s="58"/>
      <c r="E46" s="58"/>
      <c r="F46" s="36"/>
    </row>
    <row r="47" spans="1:6">
      <c r="A47" s="8">
        <v>22</v>
      </c>
      <c r="B47" s="9" t="s">
        <v>44</v>
      </c>
      <c r="C47" s="68" t="s">
        <v>2</v>
      </c>
      <c r="D47" s="59">
        <v>246.95</v>
      </c>
      <c r="E47" s="57"/>
      <c r="F47" s="37"/>
    </row>
    <row r="48" spans="1:6">
      <c r="A48" s="8">
        <v>23</v>
      </c>
      <c r="B48" s="9" t="s">
        <v>45</v>
      </c>
      <c r="C48" s="68" t="s">
        <v>3</v>
      </c>
      <c r="D48" s="59">
        <v>148.02000000000001</v>
      </c>
      <c r="E48" s="57"/>
      <c r="F48" s="37"/>
    </row>
    <row r="49" spans="1:6" ht="63">
      <c r="A49" s="8">
        <v>24</v>
      </c>
      <c r="B49" s="9" t="s">
        <v>59</v>
      </c>
      <c r="C49" s="68" t="s">
        <v>4</v>
      </c>
      <c r="D49" s="59">
        <v>39.450000000000003</v>
      </c>
      <c r="E49" s="57"/>
      <c r="F49" s="37"/>
    </row>
    <row r="50" spans="1:6" ht="42.75" customHeight="1">
      <c r="A50" s="8">
        <v>25</v>
      </c>
      <c r="B50" s="9" t="s">
        <v>25</v>
      </c>
      <c r="C50" s="68" t="s">
        <v>3</v>
      </c>
      <c r="D50" s="59">
        <v>157.58000000000001</v>
      </c>
      <c r="E50" s="57"/>
      <c r="F50" s="37"/>
    </row>
    <row r="51" spans="1:6" ht="31.5">
      <c r="A51" s="8">
        <v>26</v>
      </c>
      <c r="B51" s="9" t="s">
        <v>60</v>
      </c>
      <c r="C51" s="68" t="s">
        <v>4</v>
      </c>
      <c r="D51" s="59">
        <v>20.84</v>
      </c>
      <c r="E51" s="62"/>
      <c r="F51" s="37"/>
    </row>
    <row r="52" spans="1:6" ht="45" customHeight="1">
      <c r="A52" s="8">
        <v>27</v>
      </c>
      <c r="B52" s="9" t="s">
        <v>30</v>
      </c>
      <c r="C52" s="68" t="s">
        <v>4</v>
      </c>
      <c r="D52" s="59">
        <v>12.71</v>
      </c>
      <c r="E52" s="57"/>
      <c r="F52" s="37"/>
    </row>
    <row r="53" spans="1:6" ht="31.5">
      <c r="A53" s="8">
        <v>28</v>
      </c>
      <c r="B53" s="54" t="s">
        <v>31</v>
      </c>
      <c r="C53" s="68" t="s">
        <v>2</v>
      </c>
      <c r="D53" s="59">
        <v>78.03</v>
      </c>
      <c r="E53" s="57"/>
      <c r="F53" s="37"/>
    </row>
    <row r="54" spans="1:6" ht="31.5">
      <c r="A54" s="8">
        <v>29</v>
      </c>
      <c r="B54" s="54" t="s">
        <v>38</v>
      </c>
      <c r="C54" s="68" t="s">
        <v>2</v>
      </c>
      <c r="D54" s="59">
        <v>173.91</v>
      </c>
      <c r="E54" s="57"/>
      <c r="F54" s="37"/>
    </row>
    <row r="55" spans="1:6">
      <c r="A55" s="8"/>
      <c r="B55" s="16" t="s">
        <v>46</v>
      </c>
      <c r="C55" s="68"/>
      <c r="D55" s="57"/>
      <c r="E55" s="57"/>
      <c r="F55" s="36"/>
    </row>
    <row r="56" spans="1:6" hidden="1">
      <c r="A56" s="8"/>
      <c r="B56" s="9"/>
      <c r="C56" s="68"/>
      <c r="D56" s="57"/>
      <c r="E56" s="57"/>
      <c r="F56" s="37"/>
    </row>
    <row r="57" spans="1:6" hidden="1">
      <c r="A57" s="8"/>
      <c r="B57" s="27" t="s">
        <v>47</v>
      </c>
      <c r="C57" s="68"/>
      <c r="D57" s="57">
        <v>227.46</v>
      </c>
      <c r="E57" s="57"/>
      <c r="F57" s="37"/>
    </row>
    <row r="58" spans="1:6" hidden="1">
      <c r="A58" s="8"/>
      <c r="B58" s="9" t="s">
        <v>34</v>
      </c>
      <c r="C58" s="68" t="s">
        <v>2</v>
      </c>
      <c r="D58" s="57">
        <f>D57</f>
        <v>227.46</v>
      </c>
      <c r="E58" s="57"/>
      <c r="F58" s="37"/>
    </row>
    <row r="59" spans="1:6" hidden="1">
      <c r="A59" s="8"/>
      <c r="B59" s="9" t="s">
        <v>35</v>
      </c>
      <c r="C59" s="68" t="s">
        <v>3</v>
      </c>
      <c r="D59" s="57">
        <v>180</v>
      </c>
      <c r="E59" s="57"/>
      <c r="F59" s="37"/>
    </row>
    <row r="60" spans="1:6" ht="31.5" hidden="1">
      <c r="A60" s="8" t="e">
        <f>A44+1</f>
        <v>#REF!</v>
      </c>
      <c r="B60" s="9" t="s">
        <v>36</v>
      </c>
      <c r="C60" s="68" t="s">
        <v>4</v>
      </c>
      <c r="D60" s="57">
        <f>D57*0.1+D59*0.2*0.2</f>
        <v>29.946000000000002</v>
      </c>
      <c r="E60" s="57"/>
      <c r="F60" s="37"/>
    </row>
    <row r="61" spans="1:6" ht="31.5" hidden="1">
      <c r="A61" s="8" t="e">
        <f>#REF!+1</f>
        <v>#REF!</v>
      </c>
      <c r="B61" s="9" t="s">
        <v>14</v>
      </c>
      <c r="C61" s="68" t="s">
        <v>3</v>
      </c>
      <c r="D61" s="57">
        <f>D59</f>
        <v>180</v>
      </c>
      <c r="E61" s="57"/>
      <c r="F61" s="37"/>
    </row>
    <row r="62" spans="1:6" ht="45" hidden="1" customHeight="1">
      <c r="A62" s="8" t="e">
        <f>#REF!+1</f>
        <v>#REF!</v>
      </c>
      <c r="B62" s="9" t="s">
        <v>37</v>
      </c>
      <c r="C62" s="68" t="s">
        <v>4</v>
      </c>
      <c r="D62" s="57">
        <f>D57*0.05</f>
        <v>11.373000000000001</v>
      </c>
      <c r="E62" s="57"/>
      <c r="F62" s="37"/>
    </row>
    <row r="63" spans="1:6" ht="31.5" hidden="1">
      <c r="A63" s="8" t="e">
        <f>A62+1</f>
        <v>#REF!</v>
      </c>
      <c r="B63" s="54" t="s">
        <v>38</v>
      </c>
      <c r="C63" s="68" t="s">
        <v>2</v>
      </c>
      <c r="D63" s="57">
        <f>D57</f>
        <v>227.46</v>
      </c>
      <c r="E63" s="57"/>
      <c r="F63" s="37"/>
    </row>
    <row r="64" spans="1:6" hidden="1">
      <c r="A64" s="11"/>
      <c r="B64" s="8"/>
      <c r="C64" s="50"/>
      <c r="D64" s="66"/>
      <c r="E64" s="59"/>
      <c r="F64" s="51"/>
    </row>
    <row r="65" spans="1:6" ht="31.5">
      <c r="A65" s="8">
        <v>30</v>
      </c>
      <c r="B65" s="9" t="s">
        <v>39</v>
      </c>
      <c r="C65" s="68" t="s">
        <v>4</v>
      </c>
      <c r="D65" s="56">
        <v>20</v>
      </c>
      <c r="E65" s="57"/>
      <c r="F65" s="36"/>
    </row>
    <row r="66" spans="1:6">
      <c r="D66" s="64"/>
      <c r="E66" s="64"/>
    </row>
    <row r="67" spans="1:6">
      <c r="A67" s="8"/>
      <c r="B67" s="23" t="s">
        <v>61</v>
      </c>
      <c r="C67" s="47"/>
      <c r="D67" s="65"/>
      <c r="E67" s="67"/>
      <c r="F67" s="34"/>
    </row>
    <row r="68" spans="1:6">
      <c r="A68" s="8"/>
      <c r="B68" s="8" t="s">
        <v>40</v>
      </c>
      <c r="C68" s="35"/>
      <c r="D68" s="59"/>
      <c r="E68" s="59"/>
      <c r="F68" s="35"/>
    </row>
    <row r="69" spans="1:6">
      <c r="A69" s="8"/>
      <c r="B69" s="23" t="s">
        <v>62</v>
      </c>
      <c r="C69" s="43"/>
      <c r="D69" s="65"/>
      <c r="E69" s="65"/>
      <c r="F69" s="36"/>
    </row>
    <row r="70" spans="1:6">
      <c r="D70" s="64"/>
      <c r="E70" s="64"/>
    </row>
    <row r="71" spans="1:6" s="1" customFormat="1" ht="20.25">
      <c r="A71" s="29" t="s">
        <v>63</v>
      </c>
      <c r="B71" s="30"/>
      <c r="C71" s="71"/>
      <c r="D71" s="75"/>
      <c r="E71" s="75"/>
      <c r="F71" s="52"/>
    </row>
    <row r="72" spans="1:6" s="1" customFormat="1" ht="17.25" customHeight="1">
      <c r="A72" s="25"/>
      <c r="B72" s="25" t="s">
        <v>64</v>
      </c>
      <c r="C72" s="72"/>
      <c r="D72" s="76"/>
      <c r="E72" s="76"/>
      <c r="F72" s="53"/>
    </row>
    <row r="73" spans="1:6" ht="36">
      <c r="A73" s="8">
        <v>1</v>
      </c>
      <c r="B73" s="9" t="s">
        <v>65</v>
      </c>
      <c r="C73" s="68" t="s">
        <v>1</v>
      </c>
      <c r="D73" s="61">
        <v>2</v>
      </c>
      <c r="E73" s="62"/>
      <c r="F73" s="33"/>
    </row>
    <row r="74" spans="1:6" ht="36">
      <c r="A74" s="8">
        <v>2</v>
      </c>
      <c r="B74" s="9" t="s">
        <v>66</v>
      </c>
      <c r="C74" s="68" t="s">
        <v>1</v>
      </c>
      <c r="D74" s="62">
        <v>4</v>
      </c>
      <c r="E74" s="62"/>
      <c r="F74" s="33"/>
    </row>
    <row r="75" spans="1:6" ht="18">
      <c r="A75" s="8"/>
      <c r="B75" s="31"/>
      <c r="C75" s="50"/>
      <c r="D75" s="66"/>
      <c r="E75" s="62"/>
      <c r="F75" s="36"/>
    </row>
    <row r="76" spans="1:6" s="1" customFormat="1" ht="78.75">
      <c r="A76" s="25"/>
      <c r="B76" s="21" t="s">
        <v>67</v>
      </c>
      <c r="C76" s="72"/>
      <c r="D76" s="76"/>
      <c r="E76" s="76"/>
      <c r="F76" s="53"/>
    </row>
    <row r="77" spans="1:6">
      <c r="A77" s="8">
        <f>A74+1</f>
        <v>3</v>
      </c>
      <c r="B77" s="9" t="s">
        <v>68</v>
      </c>
      <c r="C77" s="50" t="s">
        <v>1</v>
      </c>
      <c r="D77" s="62">
        <v>4</v>
      </c>
      <c r="E77" s="62"/>
      <c r="F77" s="33"/>
    </row>
    <row r="78" spans="1:6">
      <c r="A78" s="8">
        <f>A77+1</f>
        <v>4</v>
      </c>
      <c r="B78" s="9" t="s">
        <v>69</v>
      </c>
      <c r="C78" s="50" t="s">
        <v>1</v>
      </c>
      <c r="D78" s="62">
        <v>14</v>
      </c>
      <c r="E78" s="62"/>
      <c r="F78" s="33"/>
    </row>
    <row r="79" spans="1:6">
      <c r="A79" s="8">
        <f>A78+1</f>
        <v>5</v>
      </c>
      <c r="B79" s="9" t="s">
        <v>70</v>
      </c>
      <c r="C79" s="50" t="s">
        <v>1</v>
      </c>
      <c r="D79" s="62">
        <v>1</v>
      </c>
      <c r="E79" s="62"/>
      <c r="F79" s="33"/>
    </row>
    <row r="80" spans="1:6">
      <c r="A80" s="8">
        <f>A79+1</f>
        <v>6</v>
      </c>
      <c r="B80" s="9" t="s">
        <v>77</v>
      </c>
      <c r="C80" s="68" t="s">
        <v>1</v>
      </c>
      <c r="D80" s="62">
        <v>1</v>
      </c>
      <c r="E80" s="57"/>
      <c r="F80" s="33"/>
    </row>
    <row r="81" spans="1:6" ht="18">
      <c r="A81" s="8"/>
      <c r="B81" s="31"/>
      <c r="C81" s="50"/>
      <c r="D81" s="66"/>
      <c r="E81" s="62"/>
      <c r="F81" s="36"/>
    </row>
    <row r="82" spans="1:6" s="1" customFormat="1" ht="31.5">
      <c r="A82" s="25"/>
      <c r="B82" s="21" t="s">
        <v>71</v>
      </c>
      <c r="C82" s="72"/>
      <c r="D82" s="76"/>
      <c r="E82" s="76"/>
      <c r="F82" s="53"/>
    </row>
    <row r="83" spans="1:6" ht="31.5">
      <c r="A83" s="8">
        <f>A79+1</f>
        <v>6</v>
      </c>
      <c r="B83" s="9" t="s">
        <v>72</v>
      </c>
      <c r="C83" s="50" t="s">
        <v>1</v>
      </c>
      <c r="D83" s="62">
        <v>1</v>
      </c>
      <c r="E83" s="62"/>
      <c r="F83" s="33"/>
    </row>
    <row r="84" spans="1:6" ht="31.5">
      <c r="A84" s="8">
        <f>A83+1</f>
        <v>7</v>
      </c>
      <c r="B84" s="9" t="s">
        <v>73</v>
      </c>
      <c r="C84" s="50" t="s">
        <v>1</v>
      </c>
      <c r="D84" s="62">
        <v>1</v>
      </c>
      <c r="E84" s="62"/>
      <c r="F84" s="33"/>
    </row>
    <row r="85" spans="1:6" ht="33">
      <c r="A85" s="8">
        <f>A84+1</f>
        <v>8</v>
      </c>
      <c r="B85" s="9" t="s">
        <v>74</v>
      </c>
      <c r="C85" s="50" t="s">
        <v>75</v>
      </c>
      <c r="D85" s="62">
        <v>1</v>
      </c>
      <c r="E85" s="62"/>
      <c r="F85" s="33"/>
    </row>
    <row r="86" spans="1:6" ht="18">
      <c r="A86" s="8"/>
      <c r="B86" s="31"/>
      <c r="C86" s="32"/>
      <c r="D86" s="66"/>
      <c r="E86" s="62"/>
      <c r="F86" s="36"/>
    </row>
    <row r="87" spans="1:6">
      <c r="A87" s="8"/>
      <c r="B87" s="23" t="s">
        <v>76</v>
      </c>
      <c r="C87" s="47"/>
      <c r="D87" s="65"/>
      <c r="E87" s="67"/>
      <c r="F87" s="34"/>
    </row>
    <row r="88" spans="1:6">
      <c r="A88" s="8"/>
      <c r="B88" s="8" t="s">
        <v>40</v>
      </c>
      <c r="C88" s="35"/>
      <c r="D88" s="35"/>
      <c r="E88" s="35"/>
      <c r="F88" s="44"/>
    </row>
    <row r="89" spans="1:6">
      <c r="A89" s="8"/>
      <c r="B89" s="23" t="s">
        <v>62</v>
      </c>
      <c r="C89" s="43"/>
      <c r="D89" s="43"/>
      <c r="E89" s="43"/>
      <c r="F89" s="36"/>
    </row>
  </sheetData>
  <mergeCells count="7">
    <mergeCell ref="A1:F1"/>
    <mergeCell ref="A9:A10"/>
    <mergeCell ref="B9:B10"/>
    <mergeCell ref="C9:C10"/>
    <mergeCell ref="D9:D10"/>
    <mergeCell ref="E9:F9"/>
    <mergeCell ref="A8:F8"/>
  </mergeCells>
  <phoneticPr fontId="0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ЦДГ Славейче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Dinko Kechev</dc:creator>
  <cp:lastModifiedBy>Obshtina</cp:lastModifiedBy>
  <cp:lastPrinted>2018-09-10T05:21:26Z</cp:lastPrinted>
  <dcterms:created xsi:type="dcterms:W3CDTF">2013-06-13T04:13:03Z</dcterms:created>
  <dcterms:modified xsi:type="dcterms:W3CDTF">2018-10-11T11:09:23Z</dcterms:modified>
</cp:coreProperties>
</file>